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296" windowWidth="15330" windowHeight="5775" activeTab="0"/>
  </bookViews>
  <sheets>
    <sheet name="ΔΕΥΑ" sheetId="1" r:id="rId1"/>
    <sheet name="ΕΠΚΝΑ" sheetId="2" r:id="rId2"/>
    <sheet name="ΕΠΠΕΡΑΑ" sheetId="3" r:id="rId3"/>
  </sheets>
  <definedNames>
    <definedName name="_xlnm.Print_Area" localSheetId="1">'ΕΠΚΝΑ'!$A$1:$F$18</definedName>
    <definedName name="_xlnm.Print_Area" localSheetId="2">'ΕΠΠΕΡΑΑ'!$A$1:$F$27</definedName>
  </definedNames>
  <calcPr fullCalcOnLoad="1"/>
</workbook>
</file>

<file path=xl/sharedStrings.xml><?xml version="1.0" encoding="utf-8"?>
<sst xmlns="http://schemas.openxmlformats.org/spreadsheetml/2006/main" count="69" uniqueCount="40">
  <si>
    <t>ΠΕΡΙΦΕΡΕΙΑ ΝΟΤΙΟΥ ΑΙΓΑΙΟΥ</t>
  </si>
  <si>
    <t xml:space="preserve">ΕΝΔΙΑΜΕΣΗ ΔΙΑΧΕΙΡΙΣΤΙΚΗ ΑΡΧΗ  </t>
  </si>
  <si>
    <t xml:space="preserve">  Τελικός Δικαιούχος</t>
  </si>
  <si>
    <t>Δ. Αγαθονησίου</t>
  </si>
  <si>
    <t xml:space="preserve"> </t>
  </si>
  <si>
    <t>Δ. Άνδρου</t>
  </si>
  <si>
    <t>Δ. Αμοργού</t>
  </si>
  <si>
    <t>Δ. Αστυπάλαιας</t>
  </si>
  <si>
    <t>Δ. Κω</t>
  </si>
  <si>
    <t>Δ. Ίου</t>
  </si>
  <si>
    <t>Δ. Νάξου και Μικρών Κυκλάδων</t>
  </si>
  <si>
    <t>Δ. Νισύρου</t>
  </si>
  <si>
    <t>Δ. Πάρου</t>
  </si>
  <si>
    <t>Δ. Πάτμου</t>
  </si>
  <si>
    <t>Δ. Μυκόνου</t>
  </si>
  <si>
    <t>Δ. Μεγίστης</t>
  </si>
  <si>
    <t>Δ. Λέρου</t>
  </si>
  <si>
    <t>Δ. Λειψών</t>
  </si>
  <si>
    <t>Δ. Ρόδου</t>
  </si>
  <si>
    <t>Δ. Σύρου - Ερμούπολης</t>
  </si>
  <si>
    <t>Δ. Τήλου</t>
  </si>
  <si>
    <t>Δ. Σίφνου</t>
  </si>
  <si>
    <t>Δ. Σύμης</t>
  </si>
  <si>
    <t>Δ. Τήνου</t>
  </si>
  <si>
    <t>Δ. Φολεγάνδρου</t>
  </si>
  <si>
    <t>Δ. Κάσου</t>
  </si>
  <si>
    <t>Δ. Κέας</t>
  </si>
  <si>
    <t>Δ. Κύθνου</t>
  </si>
  <si>
    <t>Ενταγμένες πράξεις ΕΔΑ ΠΝΑ στο ΕΠ ΚΝΑ  ανά Δήμο</t>
  </si>
  <si>
    <t>Ενταγμένες πράξεις ΕΔΑ ΠΝΑ στο ΕΠ ΠΕΡΑΑ  ανά Δήμο</t>
  </si>
  <si>
    <t xml:space="preserve">  Αριθμός ΕνταγμένωνΈργων</t>
  </si>
  <si>
    <t xml:space="preserve">Επιλέξιμος Π/Υ Έργων
 </t>
  </si>
  <si>
    <t xml:space="preserve">  Νομικές Δεσμεύσεις</t>
  </si>
  <si>
    <t xml:space="preserve">  Επιλέξιμες Πληρωμές Έργων</t>
  </si>
  <si>
    <t>Ποσοστό Απορρόφησης</t>
  </si>
  <si>
    <t>ΔΕΥΑ Θήρας</t>
  </si>
  <si>
    <t>ΔΕΥΑ Ρόδου</t>
  </si>
  <si>
    <t>ΔΕΥΑ ΚΩ</t>
  </si>
  <si>
    <t>Ενταγμένες πράξεις των ΔΕΥΑ στο ΕΠ ΠΕΡΑΑ</t>
  </si>
  <si>
    <t>ΔΕΥΑ Καλύμνου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</si>
</sst>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dd/mm/yy"/>
    <numFmt numFmtId="166" formatCode="d/m/yyyy;@"/>
    <numFmt numFmtId="167" formatCode="[$-408]dddd\,\ d\ mmmm\ yyyy"/>
  </numFmts>
  <fonts count="12">
    <font>
      <sz val="10"/>
      <name val="Arial"/>
      <family val="0"/>
    </font>
    <font>
      <b/>
      <sz val="14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6"/>
      <name val="Arial Narrow"/>
      <family val="2"/>
    </font>
    <font>
      <b/>
      <sz val="12"/>
      <color indexed="18"/>
      <name val="Arial Narrow"/>
      <family val="2"/>
    </font>
    <font>
      <sz val="12"/>
      <color indexed="18"/>
      <name val="Arial Narrow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" fontId="2" fillId="0" borderId="0" xfId="0" applyNumberFormat="1" applyFont="1" applyAlignment="1">
      <alignment horizontal="left" vertical="center"/>
    </xf>
    <xf numFmtId="9" fontId="1" fillId="0" borderId="0" xfId="19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" fontId="0" fillId="0" borderId="0" xfId="0" applyNumberFormat="1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0" fontId="11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14" fontId="0" fillId="0" borderId="0" xfId="0" applyNumberFormat="1" applyFont="1" applyAlignment="1">
      <alignment horizontal="right" vertic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 wrapText="1"/>
    </xf>
    <xf numFmtId="3" fontId="0" fillId="0" borderId="0" xfId="0" applyNumberFormat="1" applyAlignment="1">
      <alignment/>
    </xf>
    <xf numFmtId="9" fontId="0" fillId="0" borderId="1" xfId="0" applyNumberFormat="1" applyBorder="1" applyAlignment="1">
      <alignment/>
    </xf>
    <xf numFmtId="9" fontId="11" fillId="0" borderId="1" xfId="0" applyNumberFormat="1" applyFont="1" applyBorder="1" applyAlignment="1">
      <alignment/>
    </xf>
    <xf numFmtId="3" fontId="6" fillId="0" borderId="0" xfId="0" applyNumberFormat="1" applyFont="1" applyAlignment="1">
      <alignment horizontal="left" vertical="center" wrapText="1"/>
    </xf>
    <xf numFmtId="4" fontId="6" fillId="0" borderId="0" xfId="0" applyNumberFormat="1" applyFont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29.8515625" style="0" customWidth="1"/>
    <col min="2" max="2" width="18.7109375" style="0" customWidth="1"/>
    <col min="3" max="3" width="17.28125" style="0" customWidth="1"/>
    <col min="4" max="5" width="17.140625" style="0" customWidth="1"/>
    <col min="6" max="6" width="18.57421875" style="0" customWidth="1"/>
  </cols>
  <sheetData>
    <row r="1" spans="1:15" s="6" customFormat="1" ht="18">
      <c r="A1" s="1" t="s">
        <v>0</v>
      </c>
      <c r="B1" s="1"/>
      <c r="C1" s="1"/>
      <c r="D1" s="2"/>
      <c r="E1" s="2"/>
      <c r="F1" s="2"/>
      <c r="G1" s="2"/>
      <c r="H1" s="2"/>
      <c r="I1" s="3"/>
      <c r="J1" s="4"/>
      <c r="K1" s="5"/>
      <c r="M1" s="7"/>
      <c r="N1" s="7"/>
      <c r="O1" s="7"/>
    </row>
    <row r="2" spans="1:16" s="6" customFormat="1" ht="18">
      <c r="A2" s="8" t="s">
        <v>1</v>
      </c>
      <c r="B2" s="8"/>
      <c r="C2" s="8"/>
      <c r="D2" s="2"/>
      <c r="E2" s="2"/>
      <c r="F2" s="2"/>
      <c r="G2" s="2"/>
      <c r="H2" s="2"/>
      <c r="I2" s="3"/>
      <c r="J2" s="4"/>
      <c r="K2" s="5"/>
      <c r="M2" s="7"/>
      <c r="N2" s="9"/>
      <c r="O2" s="9"/>
      <c r="P2" s="10"/>
    </row>
    <row r="3" spans="1:16" s="6" customFormat="1" ht="15.75">
      <c r="A3" s="11"/>
      <c r="B3" s="11"/>
      <c r="C3" s="11"/>
      <c r="D3" s="2"/>
      <c r="E3" s="2"/>
      <c r="F3" s="2"/>
      <c r="G3" s="2"/>
      <c r="H3" s="2"/>
      <c r="I3" s="3"/>
      <c r="J3" s="4"/>
      <c r="K3" s="5"/>
      <c r="M3" s="9"/>
      <c r="N3" s="12"/>
      <c r="O3" s="12"/>
      <c r="P3" s="13"/>
    </row>
    <row r="4" spans="1:17" s="6" customFormat="1" ht="12.75" customHeight="1">
      <c r="A4" s="30" t="s">
        <v>38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1"/>
      <c r="M4" s="31"/>
      <c r="N4" s="31"/>
      <c r="O4" s="31"/>
      <c r="P4" s="31"/>
      <c r="Q4" s="30"/>
    </row>
    <row r="5" spans="4:6" s="6" customFormat="1" ht="12.75" customHeight="1">
      <c r="D5" s="14"/>
      <c r="E5" s="14"/>
      <c r="F5" s="22">
        <v>41204</v>
      </c>
    </row>
    <row r="6" spans="1:6" s="17" customFormat="1" ht="54.75" customHeight="1">
      <c r="A6" s="15" t="s">
        <v>2</v>
      </c>
      <c r="B6" s="15" t="s">
        <v>30</v>
      </c>
      <c r="C6" s="15" t="s">
        <v>31</v>
      </c>
      <c r="D6" s="16" t="s">
        <v>32</v>
      </c>
      <c r="E6" s="16" t="s">
        <v>33</v>
      </c>
      <c r="F6" s="16" t="s">
        <v>34</v>
      </c>
    </row>
    <row r="7" spans="1:6" ht="12.75">
      <c r="A7" s="23" t="s">
        <v>39</v>
      </c>
      <c r="B7" s="23">
        <v>1</v>
      </c>
      <c r="C7" s="19">
        <v>361000</v>
      </c>
      <c r="D7" s="18">
        <v>358900</v>
      </c>
      <c r="E7" s="18">
        <v>0</v>
      </c>
      <c r="F7" s="28">
        <f>E7/C7</f>
        <v>0</v>
      </c>
    </row>
    <row r="8" spans="1:6" ht="12.75">
      <c r="A8" s="23" t="s">
        <v>35</v>
      </c>
      <c r="B8" s="23">
        <v>6</v>
      </c>
      <c r="C8" s="19">
        <v>10491800</v>
      </c>
      <c r="D8" s="18">
        <v>5520769</v>
      </c>
      <c r="E8" s="18">
        <v>911740</v>
      </c>
      <c r="F8" s="28">
        <f>E8/C8</f>
        <v>0.08690024590632685</v>
      </c>
    </row>
    <row r="9" spans="1:6" ht="12.75">
      <c r="A9" s="23" t="s">
        <v>36</v>
      </c>
      <c r="B9" s="23">
        <v>6</v>
      </c>
      <c r="C9" s="27">
        <v>38432216.2</v>
      </c>
      <c r="D9" s="18">
        <v>2276800</v>
      </c>
      <c r="E9" s="18">
        <v>0</v>
      </c>
      <c r="F9" s="28">
        <f>E9/C9</f>
        <v>0</v>
      </c>
    </row>
    <row r="10" spans="1:6" ht="12.75">
      <c r="A10" s="23" t="s">
        <v>37</v>
      </c>
      <c r="B10" s="23">
        <v>3</v>
      </c>
      <c r="C10" s="19">
        <v>39465461</v>
      </c>
      <c r="D10" s="18">
        <v>655384</v>
      </c>
      <c r="E10" s="18">
        <v>0</v>
      </c>
      <c r="F10" s="28">
        <f>E10/C10</f>
        <v>0</v>
      </c>
    </row>
    <row r="11" spans="1:6" ht="12.75">
      <c r="A11" s="23" t="s">
        <v>4</v>
      </c>
      <c r="B11" s="23" t="s">
        <v>4</v>
      </c>
      <c r="C11" s="19" t="s">
        <v>4</v>
      </c>
      <c r="D11" s="19">
        <v>0</v>
      </c>
      <c r="E11" s="18">
        <v>0</v>
      </c>
      <c r="F11" s="28" t="s">
        <v>4</v>
      </c>
    </row>
    <row r="12" spans="2:6" s="20" customFormat="1" ht="12.75">
      <c r="B12" s="21">
        <f>SUM(B7:B11)</f>
        <v>16</v>
      </c>
      <c r="C12" s="21">
        <f>SUM(C7:C11)</f>
        <v>88750477.2</v>
      </c>
      <c r="D12" s="21">
        <f>SUM(D7:D11)</f>
        <v>8811853</v>
      </c>
      <c r="E12" s="21">
        <f>SUM(E7:E11)</f>
        <v>911740</v>
      </c>
      <c r="F12" s="28">
        <f>E12/C12</f>
        <v>0.010273071523270637</v>
      </c>
    </row>
    <row r="13" ht="12.75">
      <c r="C13" s="27"/>
    </row>
    <row r="14" ht="12.75">
      <c r="C14" s="27"/>
    </row>
    <row r="15" ht="12.75">
      <c r="C15" s="27"/>
    </row>
    <row r="24" ht="12.75">
      <c r="E24" t="s">
        <v>4</v>
      </c>
    </row>
  </sheetData>
  <mergeCells count="1">
    <mergeCell ref="A4:Q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:IV16384"/>
    </sheetView>
  </sheetViews>
  <sheetFormatPr defaultColWidth="9.140625" defaultRowHeight="12.75"/>
  <cols>
    <col min="1" max="1" width="29.8515625" style="0" customWidth="1"/>
    <col min="2" max="2" width="18.7109375" style="0" customWidth="1"/>
    <col min="3" max="3" width="17.28125" style="0" customWidth="1"/>
    <col min="4" max="5" width="17.140625" style="0" customWidth="1"/>
    <col min="6" max="6" width="18.57421875" style="0" customWidth="1"/>
  </cols>
  <sheetData>
    <row r="1" spans="1:15" s="6" customFormat="1" ht="18">
      <c r="A1" s="1" t="s">
        <v>0</v>
      </c>
      <c r="B1" s="1"/>
      <c r="C1" s="1"/>
      <c r="D1" s="2"/>
      <c r="E1" s="2"/>
      <c r="F1" s="2"/>
      <c r="G1" s="2"/>
      <c r="H1" s="2"/>
      <c r="I1" s="3"/>
      <c r="J1" s="4"/>
      <c r="K1" s="5"/>
      <c r="M1" s="7"/>
      <c r="N1" s="7"/>
      <c r="O1" s="7"/>
    </row>
    <row r="2" spans="1:16" s="6" customFormat="1" ht="18">
      <c r="A2" s="8" t="s">
        <v>1</v>
      </c>
      <c r="B2" s="8"/>
      <c r="C2" s="8"/>
      <c r="D2" s="2"/>
      <c r="E2" s="2"/>
      <c r="F2" s="2"/>
      <c r="G2" s="2"/>
      <c r="H2" s="2"/>
      <c r="I2" s="3"/>
      <c r="J2" s="4"/>
      <c r="K2" s="5"/>
      <c r="M2" s="7"/>
      <c r="N2" s="9"/>
      <c r="O2" s="9"/>
      <c r="P2" s="10"/>
    </row>
    <row r="3" spans="1:16" s="6" customFormat="1" ht="15.75">
      <c r="A3" s="11"/>
      <c r="B3" s="11"/>
      <c r="C3" s="11"/>
      <c r="D3" s="2"/>
      <c r="E3" s="2"/>
      <c r="F3" s="2"/>
      <c r="G3" s="2"/>
      <c r="H3" s="2"/>
      <c r="I3" s="3"/>
      <c r="J3" s="4"/>
      <c r="K3" s="5"/>
      <c r="M3" s="9"/>
      <c r="N3" s="12"/>
      <c r="O3" s="12"/>
      <c r="P3" s="13"/>
    </row>
    <row r="4" spans="1:17" s="6" customFormat="1" ht="12.75" customHeight="1">
      <c r="A4" s="30" t="s">
        <v>28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1"/>
      <c r="M4" s="31"/>
      <c r="N4" s="31"/>
      <c r="O4" s="31"/>
      <c r="P4" s="31"/>
      <c r="Q4" s="30"/>
    </row>
    <row r="5" spans="4:6" s="6" customFormat="1" ht="12.75" customHeight="1">
      <c r="D5" s="14"/>
      <c r="E5" s="14"/>
      <c r="F5" s="22">
        <v>41204</v>
      </c>
    </row>
    <row r="6" spans="1:6" s="17" customFormat="1" ht="54.75" customHeight="1">
      <c r="A6" s="15" t="s">
        <v>2</v>
      </c>
      <c r="B6" s="15" t="s">
        <v>30</v>
      </c>
      <c r="C6" s="15" t="s">
        <v>31</v>
      </c>
      <c r="D6" s="16" t="s">
        <v>32</v>
      </c>
      <c r="E6" s="16" t="s">
        <v>33</v>
      </c>
      <c r="F6" s="16" t="s">
        <v>34</v>
      </c>
    </row>
    <row r="7" spans="1:6" ht="12.75">
      <c r="A7" s="23" t="s">
        <v>3</v>
      </c>
      <c r="B7" s="23">
        <v>2</v>
      </c>
      <c r="C7" s="19">
        <v>1803186</v>
      </c>
      <c r="D7" s="18">
        <v>1803186</v>
      </c>
      <c r="E7" s="18">
        <v>0</v>
      </c>
      <c r="F7" s="28">
        <f>E7/C7</f>
        <v>0</v>
      </c>
    </row>
    <row r="8" spans="1:6" ht="12.75">
      <c r="A8" s="23" t="s">
        <v>5</v>
      </c>
      <c r="B8" s="23">
        <v>2</v>
      </c>
      <c r="C8" s="19">
        <v>3504005</v>
      </c>
      <c r="D8" s="18">
        <v>0</v>
      </c>
      <c r="E8" s="18">
        <v>0</v>
      </c>
      <c r="F8" s="28">
        <f aca="true" t="shared" si="0" ref="F8:F18">E8/C8</f>
        <v>0</v>
      </c>
    </row>
    <row r="9" spans="1:6" ht="12.75">
      <c r="A9" s="23" t="s">
        <v>7</v>
      </c>
      <c r="B9" s="23">
        <v>1</v>
      </c>
      <c r="C9" s="19">
        <v>336000</v>
      </c>
      <c r="D9" s="18">
        <v>0</v>
      </c>
      <c r="E9" s="18">
        <v>0</v>
      </c>
      <c r="F9" s="28">
        <f t="shared" si="0"/>
        <v>0</v>
      </c>
    </row>
    <row r="10" spans="1:6" ht="12.75">
      <c r="A10" s="23" t="s">
        <v>8</v>
      </c>
      <c r="B10" s="23">
        <v>1</v>
      </c>
      <c r="C10" s="19">
        <v>2273600</v>
      </c>
      <c r="D10" s="18">
        <v>2152520</v>
      </c>
      <c r="E10" s="19">
        <v>0</v>
      </c>
      <c r="F10" s="28">
        <f t="shared" si="0"/>
        <v>0</v>
      </c>
    </row>
    <row r="11" spans="1:6" ht="12.75">
      <c r="A11" s="23" t="s">
        <v>10</v>
      </c>
      <c r="B11" s="23">
        <v>2</v>
      </c>
      <c r="C11" s="19">
        <v>2545480</v>
      </c>
      <c r="D11" s="18">
        <v>1722682</v>
      </c>
      <c r="E11" s="18">
        <v>415810</v>
      </c>
      <c r="F11" s="28">
        <f t="shared" si="0"/>
        <v>0.1633522950484781</v>
      </c>
    </row>
    <row r="12" spans="1:6" ht="12.75">
      <c r="A12" s="23" t="s">
        <v>11</v>
      </c>
      <c r="B12" s="23">
        <v>2</v>
      </c>
      <c r="C12" s="19">
        <v>742400</v>
      </c>
      <c r="D12" s="18">
        <v>0</v>
      </c>
      <c r="E12" s="18">
        <v>0</v>
      </c>
      <c r="F12" s="28">
        <f t="shared" si="0"/>
        <v>0</v>
      </c>
    </row>
    <row r="13" spans="1:6" ht="12.75">
      <c r="A13" s="23" t="s">
        <v>12</v>
      </c>
      <c r="B13" s="23">
        <v>5</v>
      </c>
      <c r="C13" s="19">
        <v>3217988</v>
      </c>
      <c r="D13" s="19">
        <v>1326984</v>
      </c>
      <c r="E13" s="18">
        <v>289418</v>
      </c>
      <c r="F13" s="28">
        <f t="shared" si="0"/>
        <v>0.08993756347133675</v>
      </c>
    </row>
    <row r="14" spans="1:6" ht="12.75">
      <c r="A14" s="23" t="s">
        <v>13</v>
      </c>
      <c r="B14" s="23">
        <v>1</v>
      </c>
      <c r="C14" s="19">
        <v>465000</v>
      </c>
      <c r="D14" s="19">
        <v>0</v>
      </c>
      <c r="E14" s="18">
        <v>0</v>
      </c>
      <c r="F14" s="28">
        <f t="shared" si="0"/>
        <v>0</v>
      </c>
    </row>
    <row r="15" spans="1:6" ht="12.75">
      <c r="A15" s="24" t="s">
        <v>18</v>
      </c>
      <c r="B15" s="24">
        <v>13</v>
      </c>
      <c r="C15" s="26">
        <v>13872413</v>
      </c>
      <c r="D15" s="18">
        <v>7801411</v>
      </c>
      <c r="E15" s="18">
        <f>3327571+0</f>
        <v>3327571</v>
      </c>
      <c r="F15" s="28">
        <f t="shared" si="0"/>
        <v>0.2398696607432319</v>
      </c>
    </row>
    <row r="16" spans="1:6" ht="12.75">
      <c r="A16" s="23" t="s">
        <v>19</v>
      </c>
      <c r="B16" s="23">
        <v>5</v>
      </c>
      <c r="C16" s="19">
        <v>6978979</v>
      </c>
      <c r="D16" s="18">
        <v>181650</v>
      </c>
      <c r="E16" s="18">
        <v>181266</v>
      </c>
      <c r="F16" s="28">
        <f t="shared" si="0"/>
        <v>0.025973140197154913</v>
      </c>
    </row>
    <row r="17" spans="1:6" ht="12.75">
      <c r="A17" s="23" t="s">
        <v>20</v>
      </c>
      <c r="B17" s="23">
        <v>4</v>
      </c>
      <c r="C17" s="19">
        <v>2742467</v>
      </c>
      <c r="D17" s="18">
        <v>2034220</v>
      </c>
      <c r="E17" s="18">
        <v>1312182</v>
      </c>
      <c r="F17" s="28">
        <f t="shared" si="0"/>
        <v>0.4784677445526236</v>
      </c>
    </row>
    <row r="18" spans="2:6" s="20" customFormat="1" ht="12.75">
      <c r="B18" s="21">
        <f>SUM(B7:B17)</f>
        <v>38</v>
      </c>
      <c r="C18" s="21">
        <f>SUM(C7:C17)</f>
        <v>38481518</v>
      </c>
      <c r="D18" s="21">
        <f>SUM(D7:D17)</f>
        <v>17022653</v>
      </c>
      <c r="E18" s="21">
        <f>SUM(E7:E17)</f>
        <v>5526247</v>
      </c>
      <c r="F18" s="29">
        <f t="shared" si="0"/>
        <v>0.14360782233174896</v>
      </c>
    </row>
    <row r="19" ht="12.75">
      <c r="C19" s="27"/>
    </row>
    <row r="20" ht="12.75">
      <c r="C20" s="27"/>
    </row>
    <row r="21" ht="12.75">
      <c r="C21" s="27"/>
    </row>
    <row r="30" ht="12.75">
      <c r="E30" t="s">
        <v>4</v>
      </c>
    </row>
  </sheetData>
  <mergeCells count="1">
    <mergeCell ref="A4:Q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zoomScale="80" zoomScaleNormal="80" workbookViewId="0" topLeftCell="A1">
      <selection activeCell="E12" sqref="E12"/>
    </sheetView>
  </sheetViews>
  <sheetFormatPr defaultColWidth="9.140625" defaultRowHeight="12.75"/>
  <cols>
    <col min="1" max="1" width="29.8515625" style="0" customWidth="1"/>
    <col min="2" max="2" width="18.57421875" style="0" customWidth="1"/>
    <col min="3" max="3" width="20.28125" style="0" customWidth="1"/>
    <col min="4" max="4" width="17.140625" style="0" customWidth="1"/>
    <col min="5" max="5" width="18.57421875" style="0" customWidth="1"/>
    <col min="6" max="6" width="26.421875" style="0" customWidth="1"/>
  </cols>
  <sheetData>
    <row r="1" spans="1:15" s="6" customFormat="1" ht="18">
      <c r="A1" s="1" t="s">
        <v>0</v>
      </c>
      <c r="B1" s="1"/>
      <c r="C1" s="1"/>
      <c r="D1" s="2"/>
      <c r="E1" s="2"/>
      <c r="F1" s="2"/>
      <c r="G1" s="2"/>
      <c r="H1" s="2"/>
      <c r="I1" s="3"/>
      <c r="J1" s="4"/>
      <c r="K1" s="5"/>
      <c r="M1" s="7"/>
      <c r="N1" s="7"/>
      <c r="O1" s="7"/>
    </row>
    <row r="2" spans="1:16" s="6" customFormat="1" ht="18">
      <c r="A2" s="8" t="s">
        <v>1</v>
      </c>
      <c r="B2" s="8"/>
      <c r="C2" s="8"/>
      <c r="D2" s="2"/>
      <c r="E2" s="2"/>
      <c r="F2" s="2"/>
      <c r="G2" s="2"/>
      <c r="H2" s="2"/>
      <c r="I2" s="3"/>
      <c r="J2" s="4"/>
      <c r="K2" s="5"/>
      <c r="M2" s="7"/>
      <c r="N2" s="9"/>
      <c r="O2" s="9"/>
      <c r="P2" s="10"/>
    </row>
    <row r="3" spans="1:16" s="6" customFormat="1" ht="15.75">
      <c r="A3" s="11"/>
      <c r="B3" s="11"/>
      <c r="C3" s="11"/>
      <c r="D3" s="2"/>
      <c r="E3" s="2"/>
      <c r="F3" s="2"/>
      <c r="G3" s="2"/>
      <c r="H3" s="2"/>
      <c r="I3" s="3"/>
      <c r="J3" s="4"/>
      <c r="K3" s="5"/>
      <c r="M3" s="9"/>
      <c r="N3" s="12"/>
      <c r="O3" s="12"/>
      <c r="P3" s="13"/>
    </row>
    <row r="4" spans="1:17" s="6" customFormat="1" ht="12.75" customHeight="1">
      <c r="A4" s="30" t="s">
        <v>29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1"/>
      <c r="M4" s="31"/>
      <c r="N4" s="31"/>
      <c r="O4" s="31"/>
      <c r="P4" s="31"/>
      <c r="Q4" s="30"/>
    </row>
    <row r="5" spans="4:6" s="6" customFormat="1" ht="12.75" customHeight="1">
      <c r="D5" s="14"/>
      <c r="E5" s="22" t="s">
        <v>4</v>
      </c>
      <c r="F5" s="22">
        <v>41204</v>
      </c>
    </row>
    <row r="6" spans="1:6" s="17" customFormat="1" ht="54.75" customHeight="1">
      <c r="A6" s="15" t="s">
        <v>2</v>
      </c>
      <c r="B6" s="15" t="s">
        <v>30</v>
      </c>
      <c r="C6" s="15" t="s">
        <v>31</v>
      </c>
      <c r="D6" s="16" t="s">
        <v>32</v>
      </c>
      <c r="E6" s="16" t="s">
        <v>33</v>
      </c>
      <c r="F6" s="16" t="s">
        <v>34</v>
      </c>
    </row>
    <row r="7" spans="1:6" ht="12.75">
      <c r="A7" s="23" t="s">
        <v>5</v>
      </c>
      <c r="B7" s="23">
        <v>1</v>
      </c>
      <c r="C7" s="19">
        <v>2186000</v>
      </c>
      <c r="D7" s="18">
        <v>348000</v>
      </c>
      <c r="E7" s="18">
        <v>0</v>
      </c>
      <c r="F7" s="28">
        <f>E7/C7</f>
        <v>0</v>
      </c>
    </row>
    <row r="8" spans="1:6" ht="12.75">
      <c r="A8" s="23" t="s">
        <v>6</v>
      </c>
      <c r="B8" s="23">
        <v>2</v>
      </c>
      <c r="C8" s="25">
        <v>1195259.31</v>
      </c>
      <c r="D8" s="19">
        <v>660254</v>
      </c>
      <c r="E8" s="18">
        <v>0</v>
      </c>
      <c r="F8" s="28">
        <f aca="true" t="shared" si="0" ref="F8:F27">E8/C8</f>
        <v>0</v>
      </c>
    </row>
    <row r="9" spans="1:6" ht="12.75">
      <c r="A9" s="23" t="s">
        <v>9</v>
      </c>
      <c r="B9" s="23">
        <v>1</v>
      </c>
      <c r="C9" s="19">
        <v>1807191</v>
      </c>
      <c r="D9" s="18">
        <v>0</v>
      </c>
      <c r="E9" s="18">
        <v>0</v>
      </c>
      <c r="F9" s="28">
        <f t="shared" si="0"/>
        <v>0</v>
      </c>
    </row>
    <row r="10" spans="1:6" ht="12.75">
      <c r="A10" s="23" t="s">
        <v>25</v>
      </c>
      <c r="B10" s="23">
        <v>1</v>
      </c>
      <c r="C10" s="19">
        <v>752274</v>
      </c>
      <c r="D10" s="18">
        <v>0</v>
      </c>
      <c r="E10" s="18">
        <v>0</v>
      </c>
      <c r="F10" s="28">
        <f t="shared" si="0"/>
        <v>0</v>
      </c>
    </row>
    <row r="11" spans="1:6" ht="12.75">
      <c r="A11" s="23" t="s">
        <v>26</v>
      </c>
      <c r="B11" s="23">
        <v>1</v>
      </c>
      <c r="C11" s="19">
        <v>1955000</v>
      </c>
      <c r="D11" s="18">
        <v>0</v>
      </c>
      <c r="E11" s="18">
        <v>0</v>
      </c>
      <c r="F11" s="28">
        <f t="shared" si="0"/>
        <v>0</v>
      </c>
    </row>
    <row r="12" spans="1:6" ht="12.75">
      <c r="A12" s="23" t="s">
        <v>27</v>
      </c>
      <c r="B12" s="23">
        <v>1</v>
      </c>
      <c r="C12" s="19">
        <v>660150</v>
      </c>
      <c r="D12" s="18">
        <v>12000</v>
      </c>
      <c r="E12" s="18">
        <v>0</v>
      </c>
      <c r="F12" s="28">
        <f t="shared" si="0"/>
        <v>0</v>
      </c>
    </row>
    <row r="13" spans="1:6" ht="12.75">
      <c r="A13" s="23" t="s">
        <v>8</v>
      </c>
      <c r="B13" s="23">
        <v>4</v>
      </c>
      <c r="C13" s="19">
        <v>6710330.528429</v>
      </c>
      <c r="D13" s="18">
        <v>5416294.88</v>
      </c>
      <c r="E13" s="19">
        <v>5010638.794569</v>
      </c>
      <c r="F13" s="28">
        <f t="shared" si="0"/>
        <v>0.7467052141978576</v>
      </c>
    </row>
    <row r="14" spans="1:6" ht="12.75">
      <c r="A14" s="23" t="s">
        <v>16</v>
      </c>
      <c r="B14" s="23">
        <v>1</v>
      </c>
      <c r="C14" s="19">
        <v>1413008</v>
      </c>
      <c r="D14" s="18">
        <v>8979</v>
      </c>
      <c r="E14" s="18">
        <v>0</v>
      </c>
      <c r="F14" s="28">
        <f t="shared" si="0"/>
        <v>0</v>
      </c>
    </row>
    <row r="15" spans="1:6" ht="12.75">
      <c r="A15" s="23" t="s">
        <v>17</v>
      </c>
      <c r="B15" s="23">
        <v>3</v>
      </c>
      <c r="C15" s="19">
        <v>1785788.33</v>
      </c>
      <c r="D15" s="18">
        <v>1366230.4</v>
      </c>
      <c r="E15" s="18">
        <v>389820.08</v>
      </c>
      <c r="F15" s="28">
        <f t="shared" si="0"/>
        <v>0.218290193440787</v>
      </c>
    </row>
    <row r="16" spans="1:6" ht="12.75">
      <c r="A16" s="23" t="s">
        <v>14</v>
      </c>
      <c r="B16" s="23">
        <v>2</v>
      </c>
      <c r="C16" s="19">
        <v>5964330.2</v>
      </c>
      <c r="D16" s="18">
        <v>3608135</v>
      </c>
      <c r="E16" s="18">
        <v>2644774</v>
      </c>
      <c r="F16" s="28">
        <f t="shared" si="0"/>
        <v>0.44343185425917564</v>
      </c>
    </row>
    <row r="17" spans="1:6" ht="12.75">
      <c r="A17" s="23" t="s">
        <v>15</v>
      </c>
      <c r="B17" s="23">
        <v>1</v>
      </c>
      <c r="C17" s="19">
        <v>500000</v>
      </c>
      <c r="D17" s="18">
        <v>0</v>
      </c>
      <c r="E17" s="18">
        <v>0</v>
      </c>
      <c r="F17" s="28">
        <f t="shared" si="0"/>
        <v>0</v>
      </c>
    </row>
    <row r="18" spans="1:6" ht="12.75">
      <c r="A18" s="23" t="s">
        <v>11</v>
      </c>
      <c r="B18" s="23">
        <v>1</v>
      </c>
      <c r="C18" s="19">
        <v>2283797</v>
      </c>
      <c r="D18" s="18">
        <v>255780</v>
      </c>
      <c r="E18" s="18">
        <v>228380</v>
      </c>
      <c r="F18" s="28">
        <f t="shared" si="0"/>
        <v>0.10000013136018657</v>
      </c>
    </row>
    <row r="19" spans="1:6" ht="12.75">
      <c r="A19" s="23" t="s">
        <v>12</v>
      </c>
      <c r="B19" s="23">
        <v>3</v>
      </c>
      <c r="C19" s="19">
        <v>2633920</v>
      </c>
      <c r="D19" s="19">
        <v>0</v>
      </c>
      <c r="E19" s="18">
        <v>0</v>
      </c>
      <c r="F19" s="28">
        <f t="shared" si="0"/>
        <v>0</v>
      </c>
    </row>
    <row r="20" spans="1:6" ht="12.75">
      <c r="A20" s="23" t="s">
        <v>13</v>
      </c>
      <c r="B20" s="23">
        <v>1</v>
      </c>
      <c r="C20" s="19">
        <v>976041</v>
      </c>
      <c r="D20" s="19">
        <v>0</v>
      </c>
      <c r="E20" s="18">
        <v>0</v>
      </c>
      <c r="F20" s="28">
        <f t="shared" si="0"/>
        <v>0</v>
      </c>
    </row>
    <row r="21" spans="1:6" ht="12.75">
      <c r="A21" s="24" t="s">
        <v>18</v>
      </c>
      <c r="B21" s="24">
        <v>6</v>
      </c>
      <c r="C21" s="26">
        <v>9855382.79</v>
      </c>
      <c r="D21" s="18">
        <v>3754519</v>
      </c>
      <c r="E21" s="18">
        <v>0</v>
      </c>
      <c r="F21" s="28">
        <f t="shared" si="0"/>
        <v>0</v>
      </c>
    </row>
    <row r="22" spans="1:6" ht="12.75">
      <c r="A22" s="23" t="s">
        <v>21</v>
      </c>
      <c r="B22" s="23">
        <v>1</v>
      </c>
      <c r="C22" s="19">
        <v>616192</v>
      </c>
      <c r="D22" s="18">
        <v>23200</v>
      </c>
      <c r="E22" s="18">
        <v>0</v>
      </c>
      <c r="F22" s="28">
        <f t="shared" si="0"/>
        <v>0</v>
      </c>
    </row>
    <row r="23" spans="1:6" ht="12.75">
      <c r="A23" s="23" t="s">
        <v>22</v>
      </c>
      <c r="B23" s="23">
        <v>1</v>
      </c>
      <c r="C23" s="19">
        <v>2842852</v>
      </c>
      <c r="D23" s="18">
        <v>2842852</v>
      </c>
      <c r="E23" s="18">
        <v>2550227</v>
      </c>
      <c r="F23" s="28">
        <f t="shared" si="0"/>
        <v>0.8970663967030292</v>
      </c>
    </row>
    <row r="24" spans="1:6" ht="12.75">
      <c r="A24" s="23" t="s">
        <v>20</v>
      </c>
      <c r="B24" s="23">
        <v>2</v>
      </c>
      <c r="C24" s="19">
        <v>501719.94</v>
      </c>
      <c r="D24" s="18">
        <v>496440</v>
      </c>
      <c r="E24" s="18">
        <v>479764</v>
      </c>
      <c r="F24" s="28">
        <f t="shared" si="0"/>
        <v>0.9562386537796365</v>
      </c>
    </row>
    <row r="25" spans="1:6" ht="12.75">
      <c r="A25" s="23" t="s">
        <v>23</v>
      </c>
      <c r="B25" s="23">
        <v>2</v>
      </c>
      <c r="C25" s="19">
        <v>2469112.65</v>
      </c>
      <c r="D25" s="18">
        <v>0</v>
      </c>
      <c r="E25" s="18">
        <v>0</v>
      </c>
      <c r="F25" s="28">
        <f t="shared" si="0"/>
        <v>0</v>
      </c>
    </row>
    <row r="26" spans="1:6" ht="12.75">
      <c r="A26" s="23" t="s">
        <v>24</v>
      </c>
      <c r="B26" s="23">
        <v>1</v>
      </c>
      <c r="C26" s="19">
        <v>700000</v>
      </c>
      <c r="D26" s="18">
        <v>0</v>
      </c>
      <c r="E26" s="18">
        <v>0</v>
      </c>
      <c r="F26" s="28">
        <f t="shared" si="0"/>
        <v>0</v>
      </c>
    </row>
    <row r="27" spans="2:6" s="20" customFormat="1" ht="12.75">
      <c r="B27" s="21">
        <f>SUM(B7:B26)</f>
        <v>36</v>
      </c>
      <c r="C27" s="21">
        <f>SUM(C7:C26)</f>
        <v>47808348.74842899</v>
      </c>
      <c r="D27" s="21">
        <f>SUM(D7:D26)</f>
        <v>18792684.28</v>
      </c>
      <c r="E27" s="21">
        <f>SUM(E7:E26)</f>
        <v>11303603.874568999</v>
      </c>
      <c r="F27" s="29">
        <f t="shared" si="0"/>
        <v>0.23643577263145782</v>
      </c>
    </row>
  </sheetData>
  <mergeCells count="1">
    <mergeCell ref="A4:Q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agelpale</dc:creator>
  <cp:keywords/>
  <dc:description/>
  <cp:lastModifiedBy>CZC838554M - agelpale</cp:lastModifiedBy>
  <cp:lastPrinted>2012-10-22T09:04:25Z</cp:lastPrinted>
  <dcterms:created xsi:type="dcterms:W3CDTF">2012-07-18T06:48:57Z</dcterms:created>
  <dcterms:modified xsi:type="dcterms:W3CDTF">2012-10-22T09:38:58Z</dcterms:modified>
  <cp:category/>
  <cp:version/>
  <cp:contentType/>
  <cp:contentStatus/>
</cp:coreProperties>
</file>